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192.168.60.5\mikroregion\SDILENE od 16.3.2020\Schůze\2021\členská schůze 14.10.2021\členská schůze 14.10.2021\"/>
    </mc:Choice>
  </mc:AlternateContent>
  <xr:revisionPtr revIDLastSave="0" documentId="13_ncr:1_{ABD6F6C4-F0F5-4457-8BB4-6109328665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C22" i="1"/>
  <c r="C23" i="1" l="1"/>
</calcChain>
</file>

<file path=xl/sharedStrings.xml><?xml version="1.0" encoding="utf-8"?>
<sst xmlns="http://schemas.openxmlformats.org/spreadsheetml/2006/main" count="68" uniqueCount="50">
  <si>
    <t>obec</t>
  </si>
  <si>
    <t>služba</t>
  </si>
  <si>
    <t>částka v Kč</t>
  </si>
  <si>
    <t>náklady projektu v Kč</t>
  </si>
  <si>
    <t>Věžná</t>
  </si>
  <si>
    <t>Celkem</t>
  </si>
  <si>
    <t>Celkový součet</t>
  </si>
  <si>
    <t>* 2% z celkových nákladů projektu (do 1 mil Kč včetně) + 1% z nákladů nad stanovený limit 1 mil Kč</t>
  </si>
  <si>
    <t>Chlum-Krouhvice</t>
  </si>
  <si>
    <t>zisk dotace, pzn.</t>
  </si>
  <si>
    <t>Rozsochy</t>
  </si>
  <si>
    <t>Ceník služeb - zisk za rok 2021</t>
  </si>
  <si>
    <t>Rožná</t>
  </si>
  <si>
    <t>dohoda s obcí v roce 2020 před schválením aktualizace ceníku</t>
  </si>
  <si>
    <t xml:space="preserve">Rožná </t>
  </si>
  <si>
    <t>zpracování VZMR stav. Práce</t>
  </si>
  <si>
    <t>Ujčov</t>
  </si>
  <si>
    <t>Zvole</t>
  </si>
  <si>
    <t>zpracování VZMR dodávky</t>
  </si>
  <si>
    <t>Rovečné</t>
  </si>
  <si>
    <t>dle aktualizovaného ceníku, žádost nepodávána, VZMR v ceně</t>
  </si>
  <si>
    <t>čekáme na výsledek</t>
  </si>
  <si>
    <t>Unčín</t>
  </si>
  <si>
    <t>žádost MV GŘ HZS ČR zbrojnice</t>
  </si>
  <si>
    <t>doplatek v Kč (procento*)</t>
  </si>
  <si>
    <t>dotace</t>
  </si>
  <si>
    <t>žádost o dotaci MMR - TI</t>
  </si>
  <si>
    <t>žádost o dotaci MMR komunikace</t>
  </si>
  <si>
    <t>žádost o dotaci MMR hřiště</t>
  </si>
  <si>
    <t>přiznání dotace z roku 2019, administrace MMR</t>
  </si>
  <si>
    <t>administrace dotace HZS ČR a KV - DA</t>
  </si>
  <si>
    <t>žádost o dotaci MF kotelna ZŠ</t>
  </si>
  <si>
    <t>450000 + 300000</t>
  </si>
  <si>
    <t>žádost o dotaci KV prodejna</t>
  </si>
  <si>
    <t>žádost o dotaci HZS ČR a KV - DA Lískovec</t>
  </si>
  <si>
    <t>450000+300000</t>
  </si>
  <si>
    <t>Sulkovec</t>
  </si>
  <si>
    <t>žádost o dotaci KV komunikace POVV</t>
  </si>
  <si>
    <t>Ne</t>
  </si>
  <si>
    <t>ANO</t>
  </si>
  <si>
    <t>žádost o dotaci HZS ČR a KV - DA Dolní Čepí</t>
  </si>
  <si>
    <t>.</t>
  </si>
  <si>
    <t>strop schválen ČS 17.6.21</t>
  </si>
  <si>
    <t>žádost o dotaci NSA - Regiony 2021</t>
  </si>
  <si>
    <t>1 525 348, 00</t>
  </si>
  <si>
    <t>9. v pořadí, podpořeny pouze 4 z 25 v Kraji</t>
  </si>
  <si>
    <t>NE - vyřazeno</t>
  </si>
  <si>
    <t>dle dohody bez nákladu za podání - chyba v minulosti, NE - nepokryl rozpočet MF</t>
  </si>
  <si>
    <t xml:space="preserve">rozpracováno podání žádosti </t>
  </si>
  <si>
    <t>Chlum-Korouhvice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</si>
</sst>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0" fontId="0" fillId="0" borderId="4" xfId="0" applyBorder="1"/>
    <xf numFmtId="0" fontId="2" fillId="0" borderId="3" xfId="0" applyFont="1" applyBorder="1" applyAlignment="1">
      <alignment horizontal="center" vertical="center"/>
    </xf>
    <xf numFmtId="0" fontId="0" fillId="0" borderId="5" xfId="0" applyBorder="1"/>
    <xf numFmtId="4" fontId="0" fillId="0" borderId="5" xfId="0" applyNumberFormat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0" fillId="2" borderId="5" xfId="0" applyFill="1" applyBorder="1"/>
    <xf numFmtId="0" fontId="0" fillId="2" borderId="0" xfId="0" applyFill="1"/>
    <xf numFmtId="0" fontId="0" fillId="2" borderId="8" xfId="0" applyFill="1" applyBorder="1"/>
    <xf numFmtId="4" fontId="0" fillId="2" borderId="7" xfId="0" applyNumberFormat="1" applyFill="1" applyBorder="1"/>
    <xf numFmtId="4" fontId="5" fillId="2" borderId="6" xfId="0" applyNumberFormat="1" applyFont="1" applyFill="1" applyBorder="1"/>
    <xf numFmtId="0" fontId="0" fillId="0" borderId="0" xfId="0" applyBorder="1"/>
    <xf numFmtId="0" fontId="0" fillId="2" borderId="6" xfId="0" applyFill="1" applyBorder="1"/>
    <xf numFmtId="4" fontId="0" fillId="0" borderId="6" xfId="0" applyNumberFormat="1" applyBorder="1"/>
    <xf numFmtId="0" fontId="0" fillId="2" borderId="10" xfId="0" applyFill="1" applyBorder="1"/>
    <xf numFmtId="0" fontId="0" fillId="2" borderId="12" xfId="0" applyFill="1" applyBorder="1"/>
    <xf numFmtId="4" fontId="5" fillId="2" borderId="5" xfId="0" applyNumberFormat="1" applyFont="1" applyFill="1" applyBorder="1"/>
    <xf numFmtId="0" fontId="0" fillId="0" borderId="14" xfId="0" applyFill="1" applyBorder="1"/>
    <xf numFmtId="4" fontId="0" fillId="2" borderId="6" xfId="0" applyNumberFormat="1" applyFont="1" applyFill="1" applyBorder="1"/>
    <xf numFmtId="4" fontId="0" fillId="2" borderId="5" xfId="0" applyNumberFormat="1" applyFont="1" applyFill="1" applyBorder="1"/>
    <xf numFmtId="4" fontId="0" fillId="2" borderId="15" xfId="0" applyNumberFormat="1" applyFill="1" applyBorder="1"/>
    <xf numFmtId="4" fontId="6" fillId="2" borderId="5" xfId="0" applyNumberFormat="1" applyFont="1" applyFill="1" applyBorder="1"/>
    <xf numFmtId="4" fontId="0" fillId="0" borderId="12" xfId="0" applyNumberFormat="1" applyBorder="1"/>
    <xf numFmtId="4" fontId="5" fillId="3" borderId="7" xfId="0" applyNumberFormat="1" applyFont="1" applyFill="1" applyBorder="1"/>
    <xf numFmtId="0" fontId="0" fillId="0" borderId="5" xfId="0" applyFill="1" applyBorder="1"/>
    <xf numFmtId="0" fontId="0" fillId="2" borderId="16" xfId="0" applyFill="1" applyBorder="1"/>
    <xf numFmtId="4" fontId="0" fillId="0" borderId="16" xfId="0" applyNumberFormat="1" applyBorder="1"/>
    <xf numFmtId="4" fontId="7" fillId="2" borderId="7" xfId="0" applyNumberFormat="1" applyFont="1" applyFill="1" applyBorder="1"/>
    <xf numFmtId="4" fontId="7" fillId="2" borderId="9" xfId="0" applyNumberFormat="1" applyFont="1" applyFill="1" applyBorder="1"/>
    <xf numFmtId="0" fontId="6" fillId="2" borderId="12" xfId="0" applyFont="1" applyFill="1" applyBorder="1"/>
    <xf numFmtId="0" fontId="6" fillId="0" borderId="5" xfId="0" applyFont="1" applyBorder="1"/>
    <xf numFmtId="4" fontId="6" fillId="2" borderId="16" xfId="0" applyNumberFormat="1" applyFont="1" applyFill="1" applyBorder="1"/>
    <xf numFmtId="0" fontId="6" fillId="2" borderId="17" xfId="0" applyFont="1" applyFill="1" applyBorder="1"/>
    <xf numFmtId="0" fontId="6" fillId="0" borderId="5" xfId="0" applyFont="1" applyFill="1" applyBorder="1"/>
    <xf numFmtId="4" fontId="6" fillId="2" borderId="12" xfId="0" applyNumberFormat="1" applyFont="1" applyFill="1" applyBorder="1"/>
    <xf numFmtId="0" fontId="6" fillId="0" borderId="14" xfId="0" applyFont="1" applyFill="1" applyBorder="1"/>
    <xf numFmtId="4" fontId="6" fillId="2" borderId="13" xfId="0" applyNumberFormat="1" applyFont="1" applyFill="1" applyBorder="1"/>
    <xf numFmtId="0" fontId="5" fillId="2" borderId="0" xfId="0" applyFont="1" applyFill="1"/>
    <xf numFmtId="4" fontId="5" fillId="2" borderId="7" xfId="0" applyNumberFormat="1" applyFont="1" applyFill="1" applyBorder="1"/>
    <xf numFmtId="0" fontId="6" fillId="2" borderId="18" xfId="0" applyFont="1" applyFill="1" applyBorder="1"/>
    <xf numFmtId="4" fontId="6" fillId="0" borderId="5" xfId="0" applyNumberFormat="1" applyFont="1" applyFill="1" applyBorder="1"/>
    <xf numFmtId="4" fontId="0" fillId="0" borderId="16" xfId="0" applyNumberFormat="1" applyBorder="1" applyAlignment="1">
      <alignment horizontal="right"/>
    </xf>
    <xf numFmtId="4" fontId="5" fillId="2" borderId="0" xfId="0" applyNumberFormat="1" applyFont="1" applyFill="1" applyBorder="1"/>
    <xf numFmtId="0" fontId="0" fillId="2" borderId="5" xfId="0" applyFill="1" applyBorder="1" applyAlignment="1">
      <alignment wrapText="1"/>
    </xf>
    <xf numFmtId="0" fontId="5" fillId="2" borderId="5" xfId="0" applyFont="1" applyFill="1" applyBorder="1"/>
    <xf numFmtId="0" fontId="0" fillId="2" borderId="19" xfId="0" applyFill="1" applyBorder="1"/>
    <xf numFmtId="4" fontId="0" fillId="4" borderId="5" xfId="0" applyNumberFormat="1" applyFont="1" applyFill="1" applyBorder="1"/>
    <xf numFmtId="4" fontId="6" fillId="4" borderId="5" xfId="0" applyNumberFormat="1" applyFont="1" applyFill="1" applyBorder="1"/>
    <xf numFmtId="0" fontId="0" fillId="0" borderId="6" xfId="0" applyBorder="1"/>
    <xf numFmtId="4" fontId="6" fillId="0" borderId="6" xfId="0" applyNumberFormat="1" applyFont="1" applyFill="1" applyBorder="1"/>
    <xf numFmtId="4" fontId="7" fillId="0" borderId="6" xfId="0" applyNumberFormat="1" applyFont="1" applyBorder="1"/>
    <xf numFmtId="4" fontId="7" fillId="0" borderId="5" xfId="0" applyNumberFormat="1" applyFont="1" applyBorder="1"/>
    <xf numFmtId="4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zoomScale="90" zoomScaleNormal="90" workbookViewId="0">
      <selection activeCell="D21" sqref="D21"/>
    </sheetView>
  </sheetViews>
  <sheetFormatPr defaultRowHeight="14.4" x14ac:dyDescent="0.3"/>
  <cols>
    <col min="1" max="1" width="18.33203125" customWidth="1"/>
    <col min="2" max="2" width="45.33203125" bestFit="1" customWidth="1"/>
    <col min="3" max="3" width="13.5546875" bestFit="1" customWidth="1"/>
    <col min="4" max="4" width="55" customWidth="1"/>
    <col min="5" max="5" width="29.109375" customWidth="1"/>
    <col min="6" max="6" width="15.5546875" customWidth="1"/>
    <col min="7" max="7" width="30.109375" customWidth="1"/>
  </cols>
  <sheetData>
    <row r="1" spans="1:8" ht="15" thickBot="1" x14ac:dyDescent="0.35"/>
    <row r="2" spans="1:8" ht="26.4" thickBot="1" x14ac:dyDescent="0.55000000000000004">
      <c r="A2" s="62" t="s">
        <v>11</v>
      </c>
      <c r="B2" s="63"/>
      <c r="C2" s="63"/>
      <c r="D2" s="63"/>
      <c r="E2" s="63"/>
      <c r="F2" s="63"/>
      <c r="G2" s="64"/>
      <c r="H2" s="1"/>
    </row>
    <row r="3" spans="1:8" ht="18.600000000000001" thickBot="1" x14ac:dyDescent="0.35">
      <c r="A3" s="6" t="s">
        <v>0</v>
      </c>
      <c r="B3" s="3" t="s">
        <v>1</v>
      </c>
      <c r="C3" s="6" t="s">
        <v>2</v>
      </c>
      <c r="D3" s="3" t="s">
        <v>9</v>
      </c>
      <c r="E3" s="6" t="s">
        <v>3</v>
      </c>
      <c r="F3" s="3" t="s">
        <v>25</v>
      </c>
      <c r="G3" s="6" t="s">
        <v>24</v>
      </c>
    </row>
    <row r="4" spans="1:8" s="9" customFormat="1" x14ac:dyDescent="0.3">
      <c r="A4" s="10" t="s">
        <v>8</v>
      </c>
      <c r="B4" s="4" t="s">
        <v>27</v>
      </c>
      <c r="C4" s="20">
        <v>3000</v>
      </c>
      <c r="D4" s="8" t="s">
        <v>38</v>
      </c>
      <c r="E4" s="5">
        <v>3053844</v>
      </c>
      <c r="F4" s="5">
        <v>2440000</v>
      </c>
      <c r="G4" s="29"/>
    </row>
    <row r="5" spans="1:8" s="9" customFormat="1" x14ac:dyDescent="0.3">
      <c r="A5" s="16" t="s">
        <v>10</v>
      </c>
      <c r="B5" s="4" t="s">
        <v>28</v>
      </c>
      <c r="C5" s="20">
        <v>3000</v>
      </c>
      <c r="D5" s="14" t="s">
        <v>38</v>
      </c>
      <c r="E5" s="15">
        <v>1806322</v>
      </c>
      <c r="F5" s="5">
        <v>1440000</v>
      </c>
      <c r="G5" s="30"/>
    </row>
    <row r="6" spans="1:8" s="9" customFormat="1" x14ac:dyDescent="0.3">
      <c r="A6" s="17" t="s">
        <v>4</v>
      </c>
      <c r="B6" s="4" t="s">
        <v>27</v>
      </c>
      <c r="C6" s="21">
        <v>3000</v>
      </c>
      <c r="D6" s="8" t="s">
        <v>39</v>
      </c>
      <c r="E6" s="5">
        <v>2950911</v>
      </c>
      <c r="F6" s="5">
        <v>2355000</v>
      </c>
      <c r="G6" s="40">
        <v>39509.11</v>
      </c>
    </row>
    <row r="7" spans="1:8" s="9" customFormat="1" x14ac:dyDescent="0.3">
      <c r="A7" s="17" t="s">
        <v>12</v>
      </c>
      <c r="B7" s="4" t="s">
        <v>29</v>
      </c>
      <c r="C7" s="21">
        <v>10000</v>
      </c>
      <c r="D7" s="8" t="s">
        <v>13</v>
      </c>
      <c r="E7" s="5"/>
      <c r="F7" s="5"/>
      <c r="G7" s="11"/>
    </row>
    <row r="8" spans="1:8" s="9" customFormat="1" x14ac:dyDescent="0.3">
      <c r="A8" s="17" t="s">
        <v>14</v>
      </c>
      <c r="B8" s="4" t="s">
        <v>15</v>
      </c>
      <c r="C8" s="21">
        <v>3000</v>
      </c>
      <c r="D8" s="8"/>
      <c r="E8" s="5"/>
      <c r="F8" s="5"/>
      <c r="G8" s="11"/>
    </row>
    <row r="9" spans="1:8" s="9" customFormat="1" x14ac:dyDescent="0.3">
      <c r="A9" s="8" t="s">
        <v>16</v>
      </c>
      <c r="B9" s="19" t="s">
        <v>30</v>
      </c>
      <c r="C9" s="12"/>
      <c r="D9" s="14" t="s">
        <v>20</v>
      </c>
      <c r="E9" s="15">
        <v>950000</v>
      </c>
      <c r="F9" s="5" t="s">
        <v>32</v>
      </c>
      <c r="G9" s="38">
        <v>19000</v>
      </c>
    </row>
    <row r="10" spans="1:8" s="9" customFormat="1" x14ac:dyDescent="0.3">
      <c r="A10" s="8" t="s">
        <v>17</v>
      </c>
      <c r="B10" s="4" t="s">
        <v>18</v>
      </c>
      <c r="C10" s="23">
        <v>2000</v>
      </c>
      <c r="D10" s="8"/>
      <c r="E10" s="5"/>
      <c r="F10" s="5"/>
      <c r="G10" s="22"/>
    </row>
    <row r="11" spans="1:8" s="9" customFormat="1" ht="28.8" x14ac:dyDescent="0.3">
      <c r="A11" s="8" t="s">
        <v>19</v>
      </c>
      <c r="B11" s="4" t="s">
        <v>31</v>
      </c>
      <c r="C11" s="18"/>
      <c r="D11" s="45" t="s">
        <v>47</v>
      </c>
      <c r="E11" s="5">
        <v>960225</v>
      </c>
      <c r="F11" s="5">
        <v>860062</v>
      </c>
      <c r="G11" s="30"/>
    </row>
    <row r="12" spans="1:8" s="9" customFormat="1" x14ac:dyDescent="0.3">
      <c r="A12" s="31" t="s">
        <v>22</v>
      </c>
      <c r="B12" s="32" t="s">
        <v>23</v>
      </c>
      <c r="C12" s="23">
        <v>3000</v>
      </c>
      <c r="D12" s="8" t="s">
        <v>45</v>
      </c>
      <c r="E12" s="5">
        <v>3999300</v>
      </c>
      <c r="F12" s="5">
        <v>1972800</v>
      </c>
      <c r="G12" s="30"/>
    </row>
    <row r="13" spans="1:8" s="9" customFormat="1" x14ac:dyDescent="0.3">
      <c r="A13" s="31" t="s">
        <v>14</v>
      </c>
      <c r="B13" s="32" t="s">
        <v>26</v>
      </c>
      <c r="C13" s="33">
        <v>3000</v>
      </c>
      <c r="D13" s="46" t="s">
        <v>42</v>
      </c>
      <c r="E13" s="24">
        <v>3185761</v>
      </c>
      <c r="F13" s="5">
        <v>720000</v>
      </c>
      <c r="G13" s="25">
        <v>30000</v>
      </c>
      <c r="H13" s="39"/>
    </row>
    <row r="14" spans="1:8" s="9" customFormat="1" x14ac:dyDescent="0.3">
      <c r="A14" s="34" t="s">
        <v>22</v>
      </c>
      <c r="B14" s="35" t="s">
        <v>33</v>
      </c>
      <c r="C14" s="36">
        <v>2000</v>
      </c>
      <c r="D14" s="27" t="s">
        <v>39</v>
      </c>
      <c r="E14" s="28">
        <v>91594</v>
      </c>
      <c r="F14" s="28">
        <v>50000</v>
      </c>
      <c r="G14" s="40">
        <v>1831.88</v>
      </c>
    </row>
    <row r="15" spans="1:8" s="9" customFormat="1" x14ac:dyDescent="0.3">
      <c r="A15" s="31" t="s">
        <v>16</v>
      </c>
      <c r="B15" s="35" t="s">
        <v>34</v>
      </c>
      <c r="C15" s="23">
        <v>3000</v>
      </c>
      <c r="D15" s="8" t="s">
        <v>39</v>
      </c>
      <c r="E15" s="28">
        <v>950000</v>
      </c>
      <c r="F15" s="28" t="s">
        <v>35</v>
      </c>
      <c r="G15" s="40">
        <v>19000</v>
      </c>
    </row>
    <row r="16" spans="1:8" s="9" customFormat="1" x14ac:dyDescent="0.3">
      <c r="A16" s="31" t="s">
        <v>16</v>
      </c>
      <c r="B16" s="37" t="s">
        <v>40</v>
      </c>
      <c r="C16" s="23">
        <v>3000</v>
      </c>
      <c r="D16" s="8" t="s">
        <v>46</v>
      </c>
      <c r="E16" s="28">
        <v>950000</v>
      </c>
      <c r="F16" s="28" t="s">
        <v>35</v>
      </c>
      <c r="G16" s="29"/>
    </row>
    <row r="17" spans="1:31" s="9" customFormat="1" x14ac:dyDescent="0.3">
      <c r="A17" s="31" t="s">
        <v>36</v>
      </c>
      <c r="B17" s="35" t="s">
        <v>33</v>
      </c>
      <c r="C17" s="23">
        <v>2000</v>
      </c>
      <c r="D17" s="27" t="s">
        <v>39</v>
      </c>
      <c r="E17" s="28">
        <v>88709</v>
      </c>
      <c r="F17" s="28">
        <v>50000</v>
      </c>
      <c r="G17" s="40">
        <v>1774.18</v>
      </c>
    </row>
    <row r="18" spans="1:31" s="9" customFormat="1" x14ac:dyDescent="0.3">
      <c r="A18" s="8" t="s">
        <v>4</v>
      </c>
      <c r="B18" s="26" t="s">
        <v>37</v>
      </c>
      <c r="C18" s="23">
        <v>2000</v>
      </c>
      <c r="D18" s="8" t="s">
        <v>39</v>
      </c>
      <c r="E18" s="42">
        <v>365122</v>
      </c>
      <c r="F18" s="28">
        <v>100000</v>
      </c>
      <c r="G18" s="40">
        <v>7302.44</v>
      </c>
    </row>
    <row r="19" spans="1:31" x14ac:dyDescent="0.3">
      <c r="A19" s="41" t="s">
        <v>10</v>
      </c>
      <c r="B19" s="37" t="s">
        <v>43</v>
      </c>
      <c r="C19" s="44">
        <v>3000</v>
      </c>
      <c r="D19" s="50"/>
      <c r="E19" s="51">
        <v>2179069</v>
      </c>
      <c r="F19" s="43" t="s">
        <v>44</v>
      </c>
      <c r="G19" s="52">
        <v>25253.48</v>
      </c>
      <c r="H19" s="9" t="s">
        <v>21</v>
      </c>
    </row>
    <row r="20" spans="1:31" x14ac:dyDescent="0.3">
      <c r="A20" s="47" t="s">
        <v>49</v>
      </c>
      <c r="B20" s="4" t="s">
        <v>27</v>
      </c>
      <c r="C20" s="48">
        <v>3000</v>
      </c>
      <c r="D20" s="8" t="s">
        <v>48</v>
      </c>
      <c r="E20" s="5"/>
      <c r="F20" s="5"/>
      <c r="G20" s="53"/>
      <c r="H20" s="9"/>
    </row>
    <row r="21" spans="1:31" ht="15" thickBot="1" x14ac:dyDescent="0.35">
      <c r="A21" s="31" t="s">
        <v>22</v>
      </c>
      <c r="B21" s="4" t="s">
        <v>27</v>
      </c>
      <c r="C21" s="49">
        <v>3000</v>
      </c>
      <c r="D21" s="8" t="s">
        <v>48</v>
      </c>
      <c r="E21" s="5"/>
      <c r="F21" s="5"/>
      <c r="G21" s="53"/>
      <c r="H21" s="9"/>
    </row>
    <row r="22" spans="1:31" ht="16.5" customHeight="1" thickBot="1" x14ac:dyDescent="0.35">
      <c r="A22" s="55" t="s">
        <v>5</v>
      </c>
      <c r="B22" s="56"/>
      <c r="C22" s="54">
        <f>SUM(C4:C21)</f>
        <v>51000</v>
      </c>
      <c r="D22" s="55"/>
      <c r="E22" s="56"/>
      <c r="F22" s="2"/>
      <c r="G22" s="54">
        <f>SUM(G4:G21)</f>
        <v>143671.09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ht="18.600000000000001" thickBot="1" x14ac:dyDescent="0.4">
      <c r="A23" s="57" t="s">
        <v>6</v>
      </c>
      <c r="B23" s="58"/>
      <c r="C23" s="59">
        <f>C22+G22</f>
        <v>194671.09</v>
      </c>
      <c r="D23" s="60"/>
      <c r="E23" s="60"/>
      <c r="F23" s="60"/>
      <c r="G23" s="61"/>
    </row>
    <row r="26" spans="1:31" x14ac:dyDescent="0.3">
      <c r="A26" s="7" t="s">
        <v>7</v>
      </c>
      <c r="AE26" t="s">
        <v>41</v>
      </c>
    </row>
  </sheetData>
  <mergeCells count="5">
    <mergeCell ref="A22:B22"/>
    <mergeCell ref="A23:B23"/>
    <mergeCell ref="C23:G23"/>
    <mergeCell ref="A2:G2"/>
    <mergeCell ref="D22:E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</dc:creator>
  <cp:lastModifiedBy>Mikroregion</cp:lastModifiedBy>
  <dcterms:created xsi:type="dcterms:W3CDTF">2015-06-05T18:19:34Z</dcterms:created>
  <dcterms:modified xsi:type="dcterms:W3CDTF">2021-11-02T14:41:35Z</dcterms:modified>
</cp:coreProperties>
</file>