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 od 16.3.2020\Schůze\2022\členská schůze 21.11.2022\5. Ceník služeb\"/>
    </mc:Choice>
  </mc:AlternateContent>
  <xr:revisionPtr revIDLastSave="0" documentId="13_ncr:1_{9C1E540B-EA7D-4C1C-B95E-1A5E71CADC6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2021" sheetId="1" state="hidden" r:id="rId1"/>
    <sheet name="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C16" i="2"/>
  <c r="G20" i="1"/>
  <c r="C20" i="1"/>
  <c r="C21" i="1" l="1"/>
  <c r="C17" i="2"/>
</calcChain>
</file>

<file path=xl/sharedStrings.xml><?xml version="1.0" encoding="utf-8"?>
<sst xmlns="http://schemas.openxmlformats.org/spreadsheetml/2006/main" count="110" uniqueCount="70">
  <si>
    <t>obec</t>
  </si>
  <si>
    <t>služba</t>
  </si>
  <si>
    <t>částka v Kč</t>
  </si>
  <si>
    <t>náklady projektu v Kč</t>
  </si>
  <si>
    <t>Věžná</t>
  </si>
  <si>
    <t>Celkem</t>
  </si>
  <si>
    <t>Celkový součet</t>
  </si>
  <si>
    <t>* 2% z celkových nákladů projektu (do 1 mil Kč včetně) + 1% z nákladů nad stanovený limit 1 mil Kč</t>
  </si>
  <si>
    <t>zisk dotace, pzn.</t>
  </si>
  <si>
    <t>Rozsochy</t>
  </si>
  <si>
    <t>Ceník služeb - zisk za rok 2021</t>
  </si>
  <si>
    <t>Rožná</t>
  </si>
  <si>
    <t>dohoda s obcí v roce 2020 před schválením aktualizace ceníku</t>
  </si>
  <si>
    <t xml:space="preserve">Rožná </t>
  </si>
  <si>
    <t>zpracování VZMR stav. Práce</t>
  </si>
  <si>
    <t>Ujčov</t>
  </si>
  <si>
    <t>Zvole</t>
  </si>
  <si>
    <t>zpracování VZMR dodávky</t>
  </si>
  <si>
    <t>Rovečné</t>
  </si>
  <si>
    <t>dle aktualizovaného ceníku, žádost nepodávána, VZMR v ceně</t>
  </si>
  <si>
    <t>Unčín</t>
  </si>
  <si>
    <t>žádost MV GŘ HZS ČR zbrojnice</t>
  </si>
  <si>
    <t>doplatek v Kč (procento*)</t>
  </si>
  <si>
    <t>dotace</t>
  </si>
  <si>
    <t>žádost o dotaci MMR - TI</t>
  </si>
  <si>
    <t>žádost o dotaci MMR komunikace</t>
  </si>
  <si>
    <t>žádost o dotaci MMR hřiště</t>
  </si>
  <si>
    <t>přiznání dotace z roku 2019, administrace MMR</t>
  </si>
  <si>
    <t>administrace dotace HZS ČR a KV - DA</t>
  </si>
  <si>
    <t>žádost o dotaci MF kotelna ZŠ</t>
  </si>
  <si>
    <t>450000 + 300000</t>
  </si>
  <si>
    <t>žádost o dotaci KV prodejna</t>
  </si>
  <si>
    <t>žádost o dotaci HZS ČR a KV - DA Lískovec</t>
  </si>
  <si>
    <t>450000+300000</t>
  </si>
  <si>
    <t>Sulkovec</t>
  </si>
  <si>
    <t>žádost o dotaci KV komunikace POVV</t>
  </si>
  <si>
    <t>Ne</t>
  </si>
  <si>
    <t>ANO</t>
  </si>
  <si>
    <t>žádost o dotaci HZS ČR a KV - DA Dolní Čepí</t>
  </si>
  <si>
    <t>.</t>
  </si>
  <si>
    <t>strop schválen ČS 17.6.21</t>
  </si>
  <si>
    <t>žádost o dotaci NSA - Regiony 2021</t>
  </si>
  <si>
    <t>1 525 348, 00</t>
  </si>
  <si>
    <t>9. v pořadí, podpořeny pouze 4 z 25 v Kraji</t>
  </si>
  <si>
    <t>dle dohody bez nákladu za podání - chyba v minulosti, NE - nepokryl rozpočet MF</t>
  </si>
  <si>
    <t>NE - vyřazeno, po vyzvání nebyly dodány podklady - hraniční stáří vozu</t>
  </si>
  <si>
    <t>Ceník služeb - zisk za rok 2022</t>
  </si>
  <si>
    <t>Chlum-Korouhvice</t>
  </si>
  <si>
    <t>žádost o dotaci KV - venkovské sužby</t>
  </si>
  <si>
    <t>Rodkov</t>
  </si>
  <si>
    <t>Zpracování rozvojové dokumentu pro obec</t>
  </si>
  <si>
    <t>Ubušínek</t>
  </si>
  <si>
    <t>náhradníci 111</t>
  </si>
  <si>
    <t>náhradníci 32</t>
  </si>
  <si>
    <t>žádost o dotaci KV - POVV</t>
  </si>
  <si>
    <t>3000 hrazeny v roce 2021, NE</t>
  </si>
  <si>
    <t>žádost JSDH obcí - zbrojnice</t>
  </si>
  <si>
    <t>žádost JSDH obcí - PH pro hasiče</t>
  </si>
  <si>
    <t>Býšovec</t>
  </si>
  <si>
    <t>+ dotace 300 000 KV dodatečně, NE 9. v pořadí</t>
  </si>
  <si>
    <t>+ dotace 300 000 KV dodatečně, NE 24. v pořadí</t>
  </si>
  <si>
    <t>+ dotace 300 000 KV dodatečně, ANO</t>
  </si>
  <si>
    <t>Návrh na nastavení ceníku od roku 2023</t>
  </si>
  <si>
    <t>nebo 39 160 Kč (% z poskytnuté dotace)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</si>
  <si>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celkové náklady nad 3 mil. Kč - % počítány z přiznané dotace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</si>
  <si>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budeme se tak pohybovat na přibližně stejných max. částkách kolem 40 tis. Kč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</si>
  <si>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kdyby se nějaká dotace abnormálně lišila, řešili bychom ji opět individuálně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</si>
  <si>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celkové náklady projektu do 3 mil. Kč - % počítány z celkových nákladů projektu (tj. současný systém)</t>
    </r>
  </si>
  <si>
    <t>celkové náklady projektu v Kč</t>
  </si>
  <si>
    <t>poskytnutá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</si>
</sst>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5" xfId="0" applyFill="1" applyBorder="1"/>
    <xf numFmtId="0" fontId="0" fillId="2" borderId="0" xfId="0" applyFill="1"/>
    <xf numFmtId="0" fontId="0" fillId="2" borderId="8" xfId="0" applyFill="1" applyBorder="1"/>
    <xf numFmtId="4" fontId="0" fillId="2" borderId="7" xfId="0" applyNumberFormat="1" applyFill="1" applyBorder="1"/>
    <xf numFmtId="4" fontId="5" fillId="2" borderId="6" xfId="0" applyNumberFormat="1" applyFont="1" applyFill="1" applyBorder="1"/>
    <xf numFmtId="0" fontId="0" fillId="2" borderId="6" xfId="0" applyFill="1" applyBorder="1"/>
    <xf numFmtId="4" fontId="0" fillId="0" borderId="6" xfId="0" applyNumberFormat="1" applyBorder="1"/>
    <xf numFmtId="0" fontId="0" fillId="2" borderId="10" xfId="0" applyFill="1" applyBorder="1"/>
    <xf numFmtId="0" fontId="0" fillId="2" borderId="12" xfId="0" applyFill="1" applyBorder="1"/>
    <xf numFmtId="4" fontId="5" fillId="2" borderId="5" xfId="0" applyNumberFormat="1" applyFont="1" applyFill="1" applyBorder="1"/>
    <xf numFmtId="0" fontId="0" fillId="0" borderId="14" xfId="0" applyBorder="1"/>
    <xf numFmtId="4" fontId="0" fillId="2" borderId="6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6" fillId="2" borderId="5" xfId="0" applyNumberFormat="1" applyFont="1" applyFill="1" applyBorder="1"/>
    <xf numFmtId="4" fontId="0" fillId="0" borderId="12" xfId="0" applyNumberFormat="1" applyBorder="1"/>
    <xf numFmtId="0" fontId="0" fillId="2" borderId="16" xfId="0" applyFill="1" applyBorder="1"/>
    <xf numFmtId="4" fontId="0" fillId="0" borderId="16" xfId="0" applyNumberFormat="1" applyBorder="1"/>
    <xf numFmtId="4" fontId="7" fillId="2" borderId="7" xfId="0" applyNumberFormat="1" applyFont="1" applyFill="1" applyBorder="1"/>
    <xf numFmtId="4" fontId="7" fillId="2" borderId="9" xfId="0" applyNumberFormat="1" applyFont="1" applyFill="1" applyBorder="1"/>
    <xf numFmtId="0" fontId="6" fillId="2" borderId="12" xfId="0" applyFont="1" applyFill="1" applyBorder="1"/>
    <xf numFmtId="0" fontId="6" fillId="0" borderId="5" xfId="0" applyFont="1" applyBorder="1"/>
    <xf numFmtId="4" fontId="6" fillId="2" borderId="16" xfId="0" applyNumberFormat="1" applyFont="1" applyFill="1" applyBorder="1"/>
    <xf numFmtId="0" fontId="6" fillId="2" borderId="17" xfId="0" applyFont="1" applyFill="1" applyBorder="1"/>
    <xf numFmtId="4" fontId="6" fillId="2" borderId="12" xfId="0" applyNumberFormat="1" applyFont="1" applyFill="1" applyBorder="1"/>
    <xf numFmtId="0" fontId="6" fillId="0" borderId="14" xfId="0" applyFont="1" applyBorder="1"/>
    <xf numFmtId="4" fontId="6" fillId="2" borderId="13" xfId="0" applyNumberFormat="1" applyFont="1" applyFill="1" applyBorder="1"/>
    <xf numFmtId="0" fontId="5" fillId="2" borderId="0" xfId="0" applyFont="1" applyFill="1"/>
    <xf numFmtId="0" fontId="6" fillId="2" borderId="18" xfId="0" applyFont="1" applyFill="1" applyBorder="1"/>
    <xf numFmtId="4" fontId="6" fillId="0" borderId="5" xfId="0" applyNumberFormat="1" applyFont="1" applyBorder="1"/>
    <xf numFmtId="4" fontId="0" fillId="0" borderId="16" xfId="0" applyNumberFormat="1" applyBorder="1" applyAlignment="1">
      <alignment horizontal="right"/>
    </xf>
    <xf numFmtId="0" fontId="0" fillId="2" borderId="5" xfId="0" applyFill="1" applyBorder="1" applyAlignment="1">
      <alignment wrapText="1"/>
    </xf>
    <xf numFmtId="0" fontId="5" fillId="2" borderId="5" xfId="0" applyFont="1" applyFill="1" applyBorder="1"/>
    <xf numFmtId="0" fontId="0" fillId="2" borderId="19" xfId="0" applyFill="1" applyBorder="1"/>
    <xf numFmtId="0" fontId="0" fillId="0" borderId="6" xfId="0" applyBorder="1"/>
    <xf numFmtId="4" fontId="6" fillId="0" borderId="6" xfId="0" applyNumberFormat="1" applyFont="1" applyBorder="1"/>
    <xf numFmtId="4" fontId="7" fillId="0" borderId="6" xfId="0" applyNumberFormat="1" applyFont="1" applyBorder="1"/>
    <xf numFmtId="4" fontId="7" fillId="0" borderId="5" xfId="0" applyNumberFormat="1" applyFont="1" applyBorder="1"/>
    <xf numFmtId="4" fontId="1" fillId="0" borderId="1" xfId="0" applyNumberFormat="1" applyFont="1" applyBorder="1"/>
    <xf numFmtId="4" fontId="6" fillId="2" borderId="7" xfId="0" applyNumberFormat="1" applyFont="1" applyFill="1" applyBorder="1"/>
    <xf numFmtId="4" fontId="6" fillId="0" borderId="7" xfId="0" applyNumberFormat="1" applyFont="1" applyBorder="1"/>
    <xf numFmtId="4" fontId="6" fillId="2" borderId="0" xfId="0" applyNumberFormat="1" applyFont="1" applyFill="1"/>
    <xf numFmtId="0" fontId="0" fillId="0" borderId="11" xfId="0" applyBorder="1"/>
    <xf numFmtId="4" fontId="1" fillId="0" borderId="21" xfId="0" applyNumberFormat="1" applyFont="1" applyBorder="1"/>
    <xf numFmtId="4" fontId="6" fillId="0" borderId="0" xfId="0" applyNumberFormat="1" applyFont="1"/>
    <xf numFmtId="4" fontId="7" fillId="0" borderId="0" xfId="0" applyNumberFormat="1" applyFont="1"/>
    <xf numFmtId="0" fontId="0" fillId="2" borderId="5" xfId="0" quotePrefix="1" applyFill="1" applyBorder="1"/>
    <xf numFmtId="4" fontId="5" fillId="0" borderId="5" xfId="0" applyNumberFormat="1" applyFont="1" applyBorder="1"/>
    <xf numFmtId="0" fontId="0" fillId="3" borderId="23" xfId="0" applyFill="1" applyBorder="1"/>
    <xf numFmtId="0" fontId="0" fillId="3" borderId="24" xfId="0" applyFill="1" applyBorder="1"/>
    <xf numFmtId="0" fontId="0" fillId="3" borderId="0" xfId="0" applyFill="1"/>
    <xf numFmtId="0" fontId="0" fillId="3" borderId="13" xfId="0" applyFill="1" applyBorder="1"/>
    <xf numFmtId="0" fontId="0" fillId="3" borderId="26" xfId="0" applyFill="1" applyBorder="1"/>
    <xf numFmtId="0" fontId="0" fillId="3" borderId="11" xfId="0" applyFill="1" applyBorder="1"/>
    <xf numFmtId="0" fontId="10" fillId="3" borderId="22" xfId="0" applyFont="1" applyFill="1" applyBorder="1"/>
    <xf numFmtId="0" fontId="10" fillId="3" borderId="25" xfId="0" applyFont="1" applyFill="1" applyBorder="1"/>
    <xf numFmtId="0" fontId="10" fillId="3" borderId="2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24"/>
  <sheetViews>
    <sheetView topLeftCell="B1" workbookViewId="0">
      <selection activeCell="A4" sqref="A4"/>
    </sheetView>
  </sheetViews>
  <sheetFormatPr defaultRowHeight="14.4"/>
  <cols>
    <col min="1" max="1" width="18.33203125" customWidth="1"/>
    <col min="2" max="2" width="45.33203125" bestFit="1" customWidth="1"/>
    <col min="3" max="3" width="13.5546875" bestFit="1" customWidth="1"/>
    <col min="4" max="4" width="58.21875" customWidth="1"/>
    <col min="5" max="5" width="29.109375" customWidth="1"/>
    <col min="6" max="6" width="15.5546875" customWidth="1"/>
    <col min="7" max="7" width="30.109375" customWidth="1"/>
  </cols>
  <sheetData>
    <row r="1" spans="1:8" ht="15" thickBot="1"/>
    <row r="2" spans="1:8" ht="26.4" thickBot="1">
      <c r="A2" s="73" t="s">
        <v>10</v>
      </c>
      <c r="B2" s="74"/>
      <c r="C2" s="74"/>
      <c r="D2" s="74"/>
      <c r="E2" s="74"/>
      <c r="F2" s="74"/>
      <c r="G2" s="75"/>
    </row>
    <row r="3" spans="1:8" ht="18.600000000000001" thickBot="1">
      <c r="A3" s="5" t="s">
        <v>0</v>
      </c>
      <c r="B3" s="2" t="s">
        <v>1</v>
      </c>
      <c r="C3" s="5" t="s">
        <v>2</v>
      </c>
      <c r="D3" s="2" t="s">
        <v>8</v>
      </c>
      <c r="E3" s="5" t="s">
        <v>3</v>
      </c>
      <c r="F3" s="2" t="s">
        <v>23</v>
      </c>
      <c r="G3" s="5" t="s">
        <v>22</v>
      </c>
    </row>
    <row r="4" spans="1:8" s="8" customFormat="1">
      <c r="A4" s="9" t="s">
        <v>47</v>
      </c>
      <c r="B4" s="3" t="s">
        <v>25</v>
      </c>
      <c r="C4" s="18">
        <v>3000</v>
      </c>
      <c r="D4" s="7" t="s">
        <v>36</v>
      </c>
      <c r="E4" s="4">
        <v>3053844</v>
      </c>
      <c r="F4" s="4">
        <v>2440000</v>
      </c>
      <c r="G4" s="25"/>
    </row>
    <row r="5" spans="1:8" s="8" customFormat="1">
      <c r="A5" s="14" t="s">
        <v>9</v>
      </c>
      <c r="B5" s="3" t="s">
        <v>26</v>
      </c>
      <c r="C5" s="18">
        <v>3000</v>
      </c>
      <c r="D5" s="12" t="s">
        <v>36</v>
      </c>
      <c r="E5" s="13">
        <v>1806322</v>
      </c>
      <c r="F5" s="4">
        <v>1440000</v>
      </c>
      <c r="G5" s="26"/>
    </row>
    <row r="6" spans="1:8" s="8" customFormat="1">
      <c r="A6" s="15" t="s">
        <v>4</v>
      </c>
      <c r="B6" s="3" t="s">
        <v>25</v>
      </c>
      <c r="C6" s="19">
        <v>3000</v>
      </c>
      <c r="D6" s="7" t="s">
        <v>37</v>
      </c>
      <c r="E6" s="4">
        <v>2950911</v>
      </c>
      <c r="F6" s="4">
        <v>2355000</v>
      </c>
      <c r="G6" s="46">
        <v>39509.11</v>
      </c>
    </row>
    <row r="7" spans="1:8" s="8" customFormat="1">
      <c r="A7" s="15" t="s">
        <v>11</v>
      </c>
      <c r="B7" s="3" t="s">
        <v>27</v>
      </c>
      <c r="C7" s="19">
        <v>10000</v>
      </c>
      <c r="D7" s="7" t="s">
        <v>12</v>
      </c>
      <c r="E7" s="4"/>
      <c r="F7" s="4"/>
      <c r="G7" s="10"/>
    </row>
    <row r="8" spans="1:8" s="8" customFormat="1">
      <c r="A8" s="15" t="s">
        <v>13</v>
      </c>
      <c r="B8" s="3" t="s">
        <v>14</v>
      </c>
      <c r="C8" s="19">
        <v>3000</v>
      </c>
      <c r="D8" s="7"/>
      <c r="E8" s="4"/>
      <c r="F8" s="4"/>
      <c r="G8" s="10"/>
    </row>
    <row r="9" spans="1:8" s="8" customFormat="1">
      <c r="A9" s="7" t="s">
        <v>15</v>
      </c>
      <c r="B9" s="17" t="s">
        <v>28</v>
      </c>
      <c r="C9" s="11"/>
      <c r="D9" s="12" t="s">
        <v>19</v>
      </c>
      <c r="E9" s="13">
        <v>950000</v>
      </c>
      <c r="F9" s="4" t="s">
        <v>30</v>
      </c>
      <c r="G9" s="33">
        <v>19000</v>
      </c>
    </row>
    <row r="10" spans="1:8" s="8" customFormat="1">
      <c r="A10" s="7" t="s">
        <v>16</v>
      </c>
      <c r="B10" s="3" t="s">
        <v>17</v>
      </c>
      <c r="C10" s="21">
        <v>2000</v>
      </c>
      <c r="D10" s="7"/>
      <c r="E10" s="4"/>
      <c r="F10" s="4"/>
      <c r="G10" s="20"/>
    </row>
    <row r="11" spans="1:8" s="8" customFormat="1" ht="28.8">
      <c r="A11" s="7" t="s">
        <v>18</v>
      </c>
      <c r="B11" s="3" t="s">
        <v>29</v>
      </c>
      <c r="C11" s="16"/>
      <c r="D11" s="38" t="s">
        <v>44</v>
      </c>
      <c r="E11" s="4">
        <v>960225</v>
      </c>
      <c r="F11" s="4">
        <v>860062</v>
      </c>
      <c r="G11" s="26"/>
    </row>
    <row r="12" spans="1:8" s="8" customFormat="1">
      <c r="A12" s="27" t="s">
        <v>20</v>
      </c>
      <c r="B12" s="28" t="s">
        <v>21</v>
      </c>
      <c r="C12" s="21">
        <v>3000</v>
      </c>
      <c r="D12" s="7" t="s">
        <v>43</v>
      </c>
      <c r="E12" s="4">
        <v>3999300</v>
      </c>
      <c r="F12" s="4">
        <v>1972800</v>
      </c>
      <c r="G12" s="26"/>
    </row>
    <row r="13" spans="1:8" s="8" customFormat="1">
      <c r="A13" s="27" t="s">
        <v>13</v>
      </c>
      <c r="B13" s="28" t="s">
        <v>24</v>
      </c>
      <c r="C13" s="29">
        <v>3000</v>
      </c>
      <c r="D13" s="39" t="s">
        <v>40</v>
      </c>
      <c r="E13" s="22">
        <v>3185761</v>
      </c>
      <c r="F13" s="4">
        <v>720000</v>
      </c>
      <c r="G13" s="47">
        <v>30000</v>
      </c>
      <c r="H13" s="34"/>
    </row>
    <row r="14" spans="1:8" s="8" customFormat="1">
      <c r="A14" s="30" t="s">
        <v>20</v>
      </c>
      <c r="B14" s="28" t="s">
        <v>31</v>
      </c>
      <c r="C14" s="31">
        <v>2000</v>
      </c>
      <c r="D14" s="23" t="s">
        <v>37</v>
      </c>
      <c r="E14" s="24">
        <v>91594</v>
      </c>
      <c r="F14" s="24">
        <v>50000</v>
      </c>
      <c r="G14" s="46">
        <v>1831.88</v>
      </c>
    </row>
    <row r="15" spans="1:8" s="8" customFormat="1">
      <c r="A15" s="27" t="s">
        <v>15</v>
      </c>
      <c r="B15" s="28" t="s">
        <v>32</v>
      </c>
      <c r="C15" s="21">
        <v>3000</v>
      </c>
      <c r="D15" s="7" t="s">
        <v>37</v>
      </c>
      <c r="E15" s="24">
        <v>950000</v>
      </c>
      <c r="F15" s="24" t="s">
        <v>33</v>
      </c>
      <c r="G15" s="46">
        <v>19000</v>
      </c>
    </row>
    <row r="16" spans="1:8" s="8" customFormat="1">
      <c r="A16" s="27" t="s">
        <v>15</v>
      </c>
      <c r="B16" s="32" t="s">
        <v>38</v>
      </c>
      <c r="C16" s="21">
        <v>3000</v>
      </c>
      <c r="D16" s="7" t="s">
        <v>45</v>
      </c>
      <c r="E16" s="24">
        <v>950000</v>
      </c>
      <c r="F16" s="24" t="s">
        <v>33</v>
      </c>
      <c r="G16" s="25"/>
    </row>
    <row r="17" spans="1:31" s="8" customFormat="1">
      <c r="A17" s="27" t="s">
        <v>34</v>
      </c>
      <c r="B17" s="28" t="s">
        <v>31</v>
      </c>
      <c r="C17" s="21">
        <v>2000</v>
      </c>
      <c r="D17" s="23" t="s">
        <v>37</v>
      </c>
      <c r="E17" s="24">
        <v>88709</v>
      </c>
      <c r="F17" s="24">
        <v>50000</v>
      </c>
      <c r="G17" s="46">
        <v>1774.18</v>
      </c>
    </row>
    <row r="18" spans="1:31" s="8" customFormat="1">
      <c r="A18" s="7" t="s">
        <v>4</v>
      </c>
      <c r="B18" s="3" t="s">
        <v>35</v>
      </c>
      <c r="C18" s="21">
        <v>2000</v>
      </c>
      <c r="D18" s="7" t="s">
        <v>37</v>
      </c>
      <c r="E18" s="36">
        <v>365122</v>
      </c>
      <c r="F18" s="24">
        <v>100000</v>
      </c>
      <c r="G18" s="46">
        <v>7302.44</v>
      </c>
    </row>
    <row r="19" spans="1:31" ht="15" thickBot="1">
      <c r="A19" s="35" t="s">
        <v>9</v>
      </c>
      <c r="B19" s="32" t="s">
        <v>41</v>
      </c>
      <c r="C19" s="48">
        <v>3000</v>
      </c>
      <c r="D19" s="41"/>
      <c r="E19" s="42">
        <v>2179069</v>
      </c>
      <c r="F19" s="37" t="s">
        <v>42</v>
      </c>
      <c r="G19" s="43"/>
      <c r="H19" s="8"/>
    </row>
    <row r="20" spans="1:31" ht="16.5" customHeight="1" thickBot="1">
      <c r="A20" s="66" t="s">
        <v>5</v>
      </c>
      <c r="B20" s="67"/>
      <c r="C20" s="45">
        <f>SUM(C4:C19)</f>
        <v>45000</v>
      </c>
      <c r="D20" s="66"/>
      <c r="E20" s="67"/>
      <c r="F20" s="1"/>
      <c r="G20" s="45">
        <f>SUM(G4:G19)</f>
        <v>118417.61</v>
      </c>
    </row>
    <row r="21" spans="1:31" ht="18.600000000000001" thickBot="1">
      <c r="A21" s="68" t="s">
        <v>6</v>
      </c>
      <c r="B21" s="69"/>
      <c r="C21" s="70">
        <f>C20+G20</f>
        <v>163417.60999999999</v>
      </c>
      <c r="D21" s="71"/>
      <c r="E21" s="71"/>
      <c r="F21" s="71"/>
      <c r="G21" s="72"/>
    </row>
    <row r="24" spans="1:31">
      <c r="A24" s="6" t="s">
        <v>7</v>
      </c>
      <c r="AE24" t="s">
        <v>39</v>
      </c>
    </row>
  </sheetData>
  <mergeCells count="5">
    <mergeCell ref="A20:B20"/>
    <mergeCell ref="A21:B21"/>
    <mergeCell ref="C21:G21"/>
    <mergeCell ref="A2:G2"/>
    <mergeCell ref="D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6E6C-8D8D-4CBB-A37D-F996175E2A1B}">
  <sheetPr>
    <tabColor rgb="FF00B0F0"/>
  </sheetPr>
  <dimension ref="A1:AE27"/>
  <sheetViews>
    <sheetView tabSelected="1" topLeftCell="A3" workbookViewId="0">
      <selection activeCell="A20" sqref="A20"/>
    </sheetView>
  </sheetViews>
  <sheetFormatPr defaultRowHeight="14.4"/>
  <cols>
    <col min="1" max="1" width="18.33203125" customWidth="1"/>
    <col min="2" max="2" width="36.88671875" customWidth="1"/>
    <col min="3" max="3" width="13.5546875" bestFit="1" customWidth="1"/>
    <col min="4" max="4" width="45.44140625" customWidth="1"/>
    <col min="5" max="5" width="24.88671875" customWidth="1"/>
    <col min="6" max="6" width="15.5546875" customWidth="1"/>
    <col min="7" max="7" width="30.109375" customWidth="1"/>
  </cols>
  <sheetData>
    <row r="1" spans="1:8" ht="15" thickBot="1"/>
    <row r="2" spans="1:8" ht="26.4" thickBot="1">
      <c r="A2" s="73" t="s">
        <v>46</v>
      </c>
      <c r="B2" s="74"/>
      <c r="C2" s="74"/>
      <c r="D2" s="74"/>
      <c r="E2" s="74"/>
      <c r="F2" s="74"/>
      <c r="G2" s="75"/>
    </row>
    <row r="3" spans="1:8" ht="36.6" thickBot="1">
      <c r="A3" s="5" t="s">
        <v>0</v>
      </c>
      <c r="B3" s="2" t="s">
        <v>1</v>
      </c>
      <c r="C3" s="5" t="s">
        <v>2</v>
      </c>
      <c r="D3" s="2" t="s">
        <v>8</v>
      </c>
      <c r="E3" s="64" t="s">
        <v>68</v>
      </c>
      <c r="F3" s="65" t="s">
        <v>69</v>
      </c>
      <c r="G3" s="5" t="s">
        <v>22</v>
      </c>
    </row>
    <row r="4" spans="1:8">
      <c r="A4" s="40" t="s">
        <v>47</v>
      </c>
      <c r="B4" s="3" t="s">
        <v>25</v>
      </c>
      <c r="C4" s="4">
        <v>3000</v>
      </c>
      <c r="D4" s="39" t="s">
        <v>52</v>
      </c>
      <c r="E4" s="4">
        <v>3630093</v>
      </c>
      <c r="F4" s="4">
        <v>2900000</v>
      </c>
      <c r="G4" s="44"/>
      <c r="H4" s="8"/>
    </row>
    <row r="5" spans="1:8">
      <c r="A5" s="27" t="s">
        <v>20</v>
      </c>
      <c r="B5" s="3" t="s">
        <v>25</v>
      </c>
      <c r="C5" s="36">
        <v>3000</v>
      </c>
      <c r="D5" s="39" t="s">
        <v>53</v>
      </c>
      <c r="E5" s="4">
        <v>2774819</v>
      </c>
      <c r="F5" s="4">
        <v>2219850</v>
      </c>
      <c r="G5" s="44"/>
      <c r="H5" s="8"/>
    </row>
    <row r="6" spans="1:8">
      <c r="A6" s="35" t="s">
        <v>9</v>
      </c>
      <c r="B6" s="32" t="s">
        <v>41</v>
      </c>
      <c r="C6" s="48"/>
      <c r="D6" s="41" t="s">
        <v>55</v>
      </c>
      <c r="E6" s="42">
        <v>2179069</v>
      </c>
      <c r="F6" s="37" t="s">
        <v>42</v>
      </c>
      <c r="G6" s="43"/>
      <c r="H6" s="8"/>
    </row>
    <row r="7" spans="1:8">
      <c r="A7" s="27" t="s">
        <v>20</v>
      </c>
      <c r="B7" s="3" t="s">
        <v>48</v>
      </c>
      <c r="C7" s="36">
        <v>2000</v>
      </c>
      <c r="D7" s="7"/>
      <c r="E7" s="4">
        <v>114209</v>
      </c>
      <c r="F7" s="4">
        <v>50000</v>
      </c>
      <c r="G7" s="36">
        <v>2284.1799999999998</v>
      </c>
      <c r="H7" s="8"/>
    </row>
    <row r="8" spans="1:8">
      <c r="A8" s="27" t="s">
        <v>34</v>
      </c>
      <c r="B8" s="3" t="s">
        <v>48</v>
      </c>
      <c r="C8" s="36">
        <v>2000</v>
      </c>
      <c r="D8" s="7"/>
      <c r="E8" s="4">
        <v>86819</v>
      </c>
      <c r="F8" s="4">
        <v>50000</v>
      </c>
      <c r="G8" s="36">
        <v>1736.38</v>
      </c>
      <c r="H8" s="8"/>
    </row>
    <row r="9" spans="1:8">
      <c r="A9" s="27" t="s">
        <v>51</v>
      </c>
      <c r="B9" s="3" t="s">
        <v>48</v>
      </c>
      <c r="C9" s="36">
        <v>2000</v>
      </c>
      <c r="D9" s="7"/>
      <c r="E9" s="4">
        <v>45000</v>
      </c>
      <c r="F9" s="4">
        <v>31000</v>
      </c>
      <c r="G9" s="36">
        <v>900</v>
      </c>
      <c r="H9" s="8"/>
    </row>
    <row r="10" spans="1:8">
      <c r="A10" s="27" t="s">
        <v>49</v>
      </c>
      <c r="B10" s="3" t="s">
        <v>50</v>
      </c>
      <c r="C10" s="36">
        <v>2500</v>
      </c>
      <c r="D10" s="7"/>
      <c r="E10" s="4"/>
      <c r="F10" s="4"/>
      <c r="G10" s="44"/>
      <c r="H10" s="8"/>
    </row>
    <row r="11" spans="1:8">
      <c r="A11" s="27" t="s">
        <v>20</v>
      </c>
      <c r="B11" s="3" t="s">
        <v>54</v>
      </c>
      <c r="C11" s="36">
        <v>2000</v>
      </c>
      <c r="D11" s="7"/>
      <c r="E11" s="4">
        <v>232008</v>
      </c>
      <c r="F11" s="4">
        <v>127000</v>
      </c>
      <c r="G11" s="54">
        <v>4640.16</v>
      </c>
      <c r="H11" s="8"/>
    </row>
    <row r="12" spans="1:8">
      <c r="A12" s="27" t="s">
        <v>4</v>
      </c>
      <c r="B12" s="3" t="s">
        <v>54</v>
      </c>
      <c r="C12" s="36">
        <v>2000</v>
      </c>
      <c r="D12" s="7"/>
      <c r="E12" s="4">
        <v>754815</v>
      </c>
      <c r="F12" s="4">
        <v>127000</v>
      </c>
      <c r="G12" s="54">
        <v>15096.3</v>
      </c>
      <c r="H12" s="8"/>
    </row>
    <row r="13" spans="1:8">
      <c r="A13" s="27" t="s">
        <v>20</v>
      </c>
      <c r="B13" s="3" t="s">
        <v>56</v>
      </c>
      <c r="C13" s="51">
        <v>3000</v>
      </c>
      <c r="D13" s="53" t="s">
        <v>61</v>
      </c>
      <c r="E13" s="4">
        <v>5832000</v>
      </c>
      <c r="F13" s="4">
        <v>2916000</v>
      </c>
      <c r="G13" s="54">
        <v>68320</v>
      </c>
      <c r="H13" s="8" t="s">
        <v>63</v>
      </c>
    </row>
    <row r="14" spans="1:8">
      <c r="A14" s="27" t="s">
        <v>47</v>
      </c>
      <c r="B14" s="3" t="s">
        <v>57</v>
      </c>
      <c r="C14" s="36">
        <v>3000</v>
      </c>
      <c r="D14" s="53" t="s">
        <v>59</v>
      </c>
      <c r="E14" s="4">
        <v>854381</v>
      </c>
      <c r="F14" s="4">
        <v>450000</v>
      </c>
      <c r="G14" s="4">
        <v>0</v>
      </c>
      <c r="H14" s="8"/>
    </row>
    <row r="15" spans="1:8" ht="15" thickBot="1">
      <c r="A15" s="27" t="s">
        <v>58</v>
      </c>
      <c r="B15" s="17" t="s">
        <v>57</v>
      </c>
      <c r="C15" s="36">
        <v>3000</v>
      </c>
      <c r="D15" s="53" t="s">
        <v>60</v>
      </c>
      <c r="E15" s="4">
        <v>900000</v>
      </c>
      <c r="F15" s="4">
        <v>450000</v>
      </c>
      <c r="G15" s="4">
        <v>0</v>
      </c>
      <c r="H15" s="8"/>
    </row>
    <row r="16" spans="1:8" ht="16.5" customHeight="1" thickBot="1">
      <c r="A16" s="66" t="s">
        <v>5</v>
      </c>
      <c r="B16" s="67"/>
      <c r="C16" s="45">
        <f>SUM(C4:C15)</f>
        <v>27500</v>
      </c>
      <c r="D16" s="79"/>
      <c r="E16" s="80"/>
      <c r="F16" s="49"/>
      <c r="G16" s="50">
        <f>SUM(G4:G15)</f>
        <v>92977.01999999999</v>
      </c>
    </row>
    <row r="17" spans="1:31" ht="18.600000000000001" thickBot="1">
      <c r="A17" s="68" t="s">
        <v>6</v>
      </c>
      <c r="B17" s="69"/>
      <c r="C17" s="70">
        <f>C16+G16</f>
        <v>120477.01999999999</v>
      </c>
      <c r="D17" s="71"/>
      <c r="E17" s="71"/>
      <c r="F17" s="71"/>
      <c r="G17" s="72"/>
    </row>
    <row r="20" spans="1:31">
      <c r="A20" s="6" t="s">
        <v>7</v>
      </c>
      <c r="AE20" t="s">
        <v>39</v>
      </c>
    </row>
    <row r="21" spans="1:31" ht="15" thickBot="1">
      <c r="A21" s="6"/>
    </row>
    <row r="22" spans="1:31" ht="15" thickBot="1">
      <c r="A22" s="76" t="s">
        <v>62</v>
      </c>
      <c r="B22" s="77"/>
      <c r="C22" s="77"/>
      <c r="D22" s="78"/>
    </row>
    <row r="23" spans="1:31" ht="14.4" customHeight="1">
      <c r="A23" s="61" t="s">
        <v>67</v>
      </c>
      <c r="B23" s="55"/>
      <c r="C23" s="55"/>
      <c r="D23" s="56"/>
    </row>
    <row r="24" spans="1:31">
      <c r="A24" s="62" t="s">
        <v>64</v>
      </c>
      <c r="B24" s="57"/>
      <c r="C24" s="57"/>
      <c r="D24" s="58"/>
    </row>
    <row r="25" spans="1:31">
      <c r="A25" s="62" t="s">
        <v>65</v>
      </c>
      <c r="B25" s="57"/>
      <c r="C25" s="57"/>
      <c r="D25" s="58"/>
    </row>
    <row r="26" spans="1:31" ht="15" thickBot="1">
      <c r="A26" s="63" t="s">
        <v>66</v>
      </c>
      <c r="B26" s="59"/>
      <c r="C26" s="59"/>
      <c r="D26" s="60"/>
    </row>
    <row r="27" spans="1:31">
      <c r="G27" s="52"/>
    </row>
  </sheetData>
  <mergeCells count="6">
    <mergeCell ref="A22:D22"/>
    <mergeCell ref="A2:G2"/>
    <mergeCell ref="A16:B16"/>
    <mergeCell ref="D16:E16"/>
    <mergeCell ref="A17:B17"/>
    <mergeCell ref="C17:G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</dc:creator>
  <cp:lastModifiedBy>Mikroregion</cp:lastModifiedBy>
  <dcterms:created xsi:type="dcterms:W3CDTF">2015-06-05T18:19:34Z</dcterms:created>
  <dcterms:modified xsi:type="dcterms:W3CDTF">2022-12-01T15:35:04Z</dcterms:modified>
</cp:coreProperties>
</file>