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Jarmila Zemanov?</author>
  </authors>
  <commentList>
    <comment ref="E4" authorId="0">
      <text>
        <r>
          <rPr>
            <sz val="8"/>
            <rFont val="Tahoma"/>
            <family val="2"/>
          </rPr>
          <t xml:space="preserve">Spoluúčast bude vyúčtována </t>
        </r>
        <r>
          <rPr>
            <b/>
            <sz val="8"/>
            <rFont val="Tahoma"/>
            <family val="2"/>
          </rPr>
          <t xml:space="preserve">mimořádným členským příspěvem od obcí
</t>
        </r>
      </text>
    </comment>
    <comment ref="D34" authorId="0">
      <text>
        <r>
          <rPr>
            <sz val="9"/>
            <rFont val="Tahoma"/>
            <family val="2"/>
          </rPr>
          <t>50 tis. Kč Fond Vysočiny
30 tis. Kč E.ON
64 tis. Kč mikroregion</t>
        </r>
      </text>
    </comment>
  </commentList>
</comments>
</file>

<file path=xl/sharedStrings.xml><?xml version="1.0" encoding="utf-8"?>
<sst xmlns="http://schemas.openxmlformats.org/spreadsheetml/2006/main" count="76" uniqueCount="50">
  <si>
    <t>Dalečín</t>
  </si>
  <si>
    <t>Strážek</t>
  </si>
  <si>
    <t>Rozsochy</t>
  </si>
  <si>
    <t>Unčín</t>
  </si>
  <si>
    <t>Dolní Rožínka</t>
  </si>
  <si>
    <t>Písečné</t>
  </si>
  <si>
    <t>Lísek</t>
  </si>
  <si>
    <t>Zvole</t>
  </si>
  <si>
    <t>Prosetín</t>
  </si>
  <si>
    <t>Rožná</t>
  </si>
  <si>
    <t>Sulkovec</t>
  </si>
  <si>
    <t>Rovečné</t>
  </si>
  <si>
    <t>Vír</t>
  </si>
  <si>
    <t>Finan.dar</t>
  </si>
  <si>
    <t>přepočet na 1 čtení</t>
  </si>
  <si>
    <t>Kč</t>
  </si>
  <si>
    <t>Místo</t>
  </si>
  <si>
    <t>počet čtení</t>
  </si>
  <si>
    <t>poř.č.</t>
  </si>
  <si>
    <t>spoluúčast na 1 čtení</t>
  </si>
  <si>
    <t>spoluúčast</t>
  </si>
  <si>
    <t>příspěvek na akci</t>
  </si>
  <si>
    <t>Celkem</t>
  </si>
  <si>
    <t>celkové náklady na 1 čtení</t>
  </si>
  <si>
    <t>celkové náklady k proplacení</t>
  </si>
  <si>
    <t>Velké Janovice</t>
  </si>
  <si>
    <t>ZŠ Bystřice, Tyršova 106</t>
  </si>
  <si>
    <t>Knihovna Bystřice</t>
  </si>
  <si>
    <t>ZŠ Bystřice, Nádražní 615</t>
  </si>
  <si>
    <t>ZŠ TGM Bystřice</t>
  </si>
  <si>
    <t>Blažkov</t>
  </si>
  <si>
    <t>Nyklovice</t>
  </si>
  <si>
    <t>Štěpánov nad Svratkou</t>
  </si>
  <si>
    <t>Věchnov</t>
  </si>
  <si>
    <t>Proplaceno celkem</t>
  </si>
  <si>
    <t>Hotově/Faktura</t>
  </si>
  <si>
    <t>Datum přijetí (splatnost)</t>
  </si>
  <si>
    <t>Navýšení nákladů o:</t>
  </si>
  <si>
    <t>Dvořiště</t>
  </si>
  <si>
    <t>H</t>
  </si>
  <si>
    <t>Koroužné</t>
  </si>
  <si>
    <t>Věžná</t>
  </si>
  <si>
    <t>Mikroregion + E.ON</t>
  </si>
  <si>
    <t>(25 tis. E.ON a 50 tis. KV)</t>
  </si>
  <si>
    <t>Náklady v roce 2018:</t>
  </si>
  <si>
    <t>Rozúčtování daru na jednotlivá čtení v roce 2019</t>
  </si>
  <si>
    <t>F</t>
  </si>
  <si>
    <t>nerealizováno</t>
  </si>
  <si>
    <t>→ o 3 čtení více než v roce 2018 (73)</t>
  </si>
  <si>
    <t>(Spoluúčast 75 990 Kč Mikroregion - o 11 tis. Kč více než v roce 2018)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</si>
</sst>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3" fontId="7" fillId="34" borderId="0" xfId="0" applyNumberFormat="1" applyFont="1" applyFill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9" fontId="14" fillId="0" borderId="0" xfId="0" applyNumberFormat="1" applyFont="1" applyAlignment="1">
      <alignment/>
    </xf>
    <xf numFmtId="0" fontId="0" fillId="35" borderId="0" xfId="0" applyFill="1" applyAlignment="1">
      <alignment/>
    </xf>
    <xf numFmtId="0" fontId="56" fillId="0" borderId="0" xfId="0" applyFont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57" fillId="0" borderId="11" xfId="0" applyNumberFormat="1" applyFont="1" applyBorder="1" applyAlignment="1">
      <alignment horizontal="center" vertical="center"/>
    </xf>
    <xf numFmtId="3" fontId="57" fillId="0" borderId="12" xfId="0" applyNumberFormat="1" applyFont="1" applyBorder="1" applyAlignment="1">
      <alignment horizontal="center"/>
    </xf>
    <xf numFmtId="3" fontId="57" fillId="0" borderId="13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35" borderId="11" xfId="0" applyNumberForma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14" fontId="0" fillId="35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6" fillId="37" borderId="11" xfId="0" applyFont="1" applyFill="1" applyBorder="1" applyAlignment="1">
      <alignment horizontal="center"/>
    </xf>
    <xf numFmtId="3" fontId="6" fillId="37" borderId="11" xfId="0" applyNumberFormat="1" applyFont="1" applyFill="1" applyBorder="1" applyAlignment="1">
      <alignment horizontal="center"/>
    </xf>
    <xf numFmtId="3" fontId="10" fillId="38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0" fontId="6" fillId="37" borderId="18" xfId="0" applyFont="1" applyFill="1" applyBorder="1" applyAlignment="1">
      <alignment/>
    </xf>
    <xf numFmtId="0" fontId="6" fillId="37" borderId="19" xfId="0" applyFont="1" applyFill="1" applyBorder="1" applyAlignment="1">
      <alignment/>
    </xf>
    <xf numFmtId="3" fontId="9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0" fillId="39" borderId="0" xfId="0" applyFill="1" applyAlignment="1">
      <alignment/>
    </xf>
    <xf numFmtId="0" fontId="15" fillId="39" borderId="0" xfId="0" applyFont="1" applyFill="1" applyAlignment="1">
      <alignment/>
    </xf>
    <xf numFmtId="3" fontId="10" fillId="38" borderId="1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35" borderId="21" xfId="0" applyFont="1" applyFill="1" applyBorder="1" applyAlignment="1">
      <alignment/>
    </xf>
    <xf numFmtId="3" fontId="9" fillId="35" borderId="20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/>
    </xf>
    <xf numFmtId="3" fontId="10" fillId="40" borderId="16" xfId="0" applyNumberFormat="1" applyFont="1" applyFill="1" applyBorder="1" applyAlignment="1">
      <alignment horizontal="center" vertical="center"/>
    </xf>
    <xf numFmtId="3" fontId="10" fillId="40" borderId="2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58" fillId="38" borderId="16" xfId="0" applyNumberFormat="1" applyFont="1" applyFill="1" applyBorder="1" applyAlignment="1">
      <alignment horizontal="center" vertical="center"/>
    </xf>
    <xf numFmtId="0" fontId="0" fillId="0" borderId="0" xfId="46">
      <alignment/>
      <protection/>
    </xf>
    <xf numFmtId="0" fontId="7" fillId="0" borderId="0" xfId="46" applyFont="1">
      <alignment/>
      <protection/>
    </xf>
    <xf numFmtId="3" fontId="7" fillId="0" borderId="0" xfId="46" applyNumberFormat="1" applyFont="1">
      <alignment/>
      <protection/>
    </xf>
    <xf numFmtId="0" fontId="16" fillId="0" borderId="0" xfId="46" applyFont="1">
      <alignment/>
      <protection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right"/>
    </xf>
    <xf numFmtId="0" fontId="56" fillId="0" borderId="11" xfId="0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7" fillId="34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0" fontId="3" fillId="37" borderId="18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3" fontId="7" fillId="0" borderId="0" xfId="46" applyNumberFormat="1" applyFont="1">
      <alignment/>
      <protection/>
    </xf>
    <xf numFmtId="0" fontId="0" fillId="0" borderId="0" xfId="46">
      <alignment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130" zoomScaleNormal="130" zoomScalePageLayoutView="0" workbookViewId="0" topLeftCell="A22">
      <selection activeCell="K32" sqref="K32"/>
    </sheetView>
  </sheetViews>
  <sheetFormatPr defaultColWidth="9.140625" defaultRowHeight="12.75"/>
  <cols>
    <col min="1" max="1" width="7.00390625" style="0" customWidth="1"/>
    <col min="2" max="2" width="25.421875" style="0" customWidth="1"/>
    <col min="3" max="3" width="17.57421875" style="0" customWidth="1"/>
    <col min="4" max="4" width="15.8515625" style="0" customWidth="1"/>
    <col min="5" max="5" width="12.140625" style="0" customWidth="1"/>
    <col min="6" max="6" width="13.421875" style="0" customWidth="1"/>
    <col min="7" max="7" width="19.00390625" style="0" customWidth="1"/>
    <col min="8" max="8" width="14.8515625" style="0" customWidth="1"/>
    <col min="9" max="9" width="14.421875" style="0" bestFit="1" customWidth="1"/>
  </cols>
  <sheetData>
    <row r="1" spans="1:6" ht="20.25">
      <c r="A1" s="75" t="s">
        <v>45</v>
      </c>
      <c r="B1" s="76"/>
      <c r="C1" s="76"/>
      <c r="D1" s="76"/>
      <c r="E1" s="76"/>
      <c r="F1" s="77"/>
    </row>
    <row r="2" ht="9" customHeight="1"/>
    <row r="4" spans="1:9" ht="43.5" customHeight="1">
      <c r="A4" s="9" t="s">
        <v>18</v>
      </c>
      <c r="B4" s="9" t="s">
        <v>16</v>
      </c>
      <c r="C4" s="11" t="s">
        <v>17</v>
      </c>
      <c r="D4" s="11" t="s">
        <v>21</v>
      </c>
      <c r="E4" s="10" t="s">
        <v>20</v>
      </c>
      <c r="F4" s="4" t="s">
        <v>24</v>
      </c>
      <c r="G4" s="15" t="s">
        <v>36</v>
      </c>
      <c r="H4" s="15" t="s">
        <v>34</v>
      </c>
      <c r="I4" s="15" t="s">
        <v>35</v>
      </c>
    </row>
    <row r="5" spans="1:9" ht="15">
      <c r="A5" s="33">
        <v>1</v>
      </c>
      <c r="B5" s="42" t="s">
        <v>30</v>
      </c>
      <c r="C5" s="43">
        <v>2</v>
      </c>
      <c r="D5" s="41">
        <v>4000</v>
      </c>
      <c r="E5" s="34">
        <v>1400</v>
      </c>
      <c r="F5" s="37">
        <v>5400</v>
      </c>
      <c r="G5" s="27">
        <v>43581</v>
      </c>
      <c r="H5" s="17">
        <v>5237</v>
      </c>
      <c r="I5" s="23" t="s">
        <v>46</v>
      </c>
    </row>
    <row r="6" spans="1:9" ht="15">
      <c r="A6" s="33">
        <v>2</v>
      </c>
      <c r="B6" s="44" t="s">
        <v>0</v>
      </c>
      <c r="C6" s="43">
        <v>2</v>
      </c>
      <c r="D6" s="41">
        <v>4000</v>
      </c>
      <c r="E6" s="34">
        <v>1400</v>
      </c>
      <c r="F6" s="37">
        <v>5400</v>
      </c>
      <c r="G6" s="18">
        <v>43556</v>
      </c>
      <c r="H6" s="17">
        <v>5400</v>
      </c>
      <c r="I6" s="16" t="s">
        <v>46</v>
      </c>
    </row>
    <row r="7" spans="1:9" ht="14.25" customHeight="1">
      <c r="A7" s="33">
        <v>3</v>
      </c>
      <c r="B7" s="44" t="s">
        <v>4</v>
      </c>
      <c r="C7" s="43">
        <v>5</v>
      </c>
      <c r="D7" s="41">
        <v>10000</v>
      </c>
      <c r="E7" s="34">
        <v>3500</v>
      </c>
      <c r="F7" s="37">
        <v>13500</v>
      </c>
      <c r="G7" s="18">
        <v>43539</v>
      </c>
      <c r="H7" s="17">
        <v>13492</v>
      </c>
      <c r="I7" s="16" t="s">
        <v>39</v>
      </c>
    </row>
    <row r="8" spans="1:9" ht="14.25" customHeight="1">
      <c r="A8" s="33">
        <v>4</v>
      </c>
      <c r="B8" s="44" t="s">
        <v>38</v>
      </c>
      <c r="C8" s="43">
        <v>2</v>
      </c>
      <c r="D8" s="41">
        <v>4000</v>
      </c>
      <c r="E8" s="34">
        <v>1400</v>
      </c>
      <c r="F8" s="37">
        <v>5400</v>
      </c>
      <c r="G8" s="18">
        <v>43544</v>
      </c>
      <c r="H8" s="17">
        <v>5394</v>
      </c>
      <c r="I8" s="16" t="s">
        <v>39</v>
      </c>
    </row>
    <row r="9" spans="1:9" ht="15">
      <c r="A9" s="33">
        <v>5</v>
      </c>
      <c r="B9" s="44" t="s">
        <v>40</v>
      </c>
      <c r="C9" s="43">
        <v>1</v>
      </c>
      <c r="D9" s="41">
        <v>2000</v>
      </c>
      <c r="E9" s="34">
        <v>700</v>
      </c>
      <c r="F9" s="37">
        <v>2700</v>
      </c>
      <c r="G9" s="18">
        <v>43565</v>
      </c>
      <c r="H9" s="17">
        <v>1962</v>
      </c>
      <c r="I9" s="16" t="s">
        <v>39</v>
      </c>
    </row>
    <row r="10" spans="1:9" ht="15">
      <c r="A10" s="33">
        <v>6</v>
      </c>
      <c r="B10" s="44" t="s">
        <v>27</v>
      </c>
      <c r="C10" s="43">
        <v>2</v>
      </c>
      <c r="D10" s="41">
        <v>4000</v>
      </c>
      <c r="E10" s="34">
        <v>1400</v>
      </c>
      <c r="F10" s="37">
        <v>5400</v>
      </c>
      <c r="G10" s="18">
        <v>43565</v>
      </c>
      <c r="H10" s="17">
        <v>5400</v>
      </c>
      <c r="I10" s="16" t="s">
        <v>46</v>
      </c>
    </row>
    <row r="11" spans="1:9" ht="15">
      <c r="A11" s="33">
        <v>7</v>
      </c>
      <c r="B11" s="44" t="s">
        <v>6</v>
      </c>
      <c r="C11" s="43">
        <v>2</v>
      </c>
      <c r="D11" s="41">
        <v>4000</v>
      </c>
      <c r="E11" s="34">
        <v>1400</v>
      </c>
      <c r="F11" s="37">
        <v>5400</v>
      </c>
      <c r="G11" s="18">
        <v>43579</v>
      </c>
      <c r="H11" s="17">
        <v>5400</v>
      </c>
      <c r="I11" s="16" t="s">
        <v>46</v>
      </c>
    </row>
    <row r="12" spans="1:9" ht="15">
      <c r="A12" s="33">
        <v>8</v>
      </c>
      <c r="B12" s="44" t="s">
        <v>31</v>
      </c>
      <c r="C12" s="43">
        <v>1</v>
      </c>
      <c r="D12" s="41">
        <v>2000</v>
      </c>
      <c r="E12" s="34">
        <v>700</v>
      </c>
      <c r="F12" s="37">
        <v>2700</v>
      </c>
      <c r="G12" s="18">
        <v>43581</v>
      </c>
      <c r="H12" s="17">
        <v>2703</v>
      </c>
      <c r="I12" s="16" t="s">
        <v>46</v>
      </c>
    </row>
    <row r="13" spans="1:9" ht="15">
      <c r="A13" s="33">
        <v>9</v>
      </c>
      <c r="B13" s="44" t="s">
        <v>5</v>
      </c>
      <c r="C13" s="43">
        <v>3</v>
      </c>
      <c r="D13" s="41">
        <v>6000</v>
      </c>
      <c r="E13" s="34">
        <v>2100</v>
      </c>
      <c r="F13" s="37">
        <v>8100</v>
      </c>
      <c r="G13" s="18">
        <v>43587</v>
      </c>
      <c r="H13" s="17">
        <v>8100</v>
      </c>
      <c r="I13" s="16" t="s">
        <v>39</v>
      </c>
    </row>
    <row r="14" spans="1:9" ht="15">
      <c r="A14" s="33">
        <v>10</v>
      </c>
      <c r="B14" s="44" t="s">
        <v>8</v>
      </c>
      <c r="C14" s="43">
        <v>3</v>
      </c>
      <c r="D14" s="41">
        <v>6000</v>
      </c>
      <c r="E14" s="59">
        <v>2100</v>
      </c>
      <c r="F14" s="37">
        <v>8100</v>
      </c>
      <c r="G14" s="18">
        <v>43556</v>
      </c>
      <c r="H14" s="17">
        <v>8052</v>
      </c>
      <c r="I14" s="16" t="s">
        <v>39</v>
      </c>
    </row>
    <row r="15" spans="1:9" ht="15">
      <c r="A15" s="33">
        <v>11</v>
      </c>
      <c r="B15" s="44" t="s">
        <v>11</v>
      </c>
      <c r="C15" s="43">
        <v>5</v>
      </c>
      <c r="D15" s="41">
        <v>10000</v>
      </c>
      <c r="E15" s="34">
        <v>3500</v>
      </c>
      <c r="F15" s="37">
        <v>13500</v>
      </c>
      <c r="G15" s="18">
        <v>43581</v>
      </c>
      <c r="H15" s="17">
        <v>13468</v>
      </c>
      <c r="I15" s="16" t="s">
        <v>46</v>
      </c>
    </row>
    <row r="16" spans="1:9" s="14" customFormat="1" ht="15">
      <c r="A16" s="33">
        <v>12</v>
      </c>
      <c r="B16" s="44" t="s">
        <v>2</v>
      </c>
      <c r="C16" s="43">
        <v>5</v>
      </c>
      <c r="D16" s="41">
        <v>10000</v>
      </c>
      <c r="E16" s="34">
        <v>3500</v>
      </c>
      <c r="F16" s="37">
        <v>13500</v>
      </c>
      <c r="G16" s="22">
        <v>43570</v>
      </c>
      <c r="H16" s="17">
        <v>13500</v>
      </c>
      <c r="I16" s="21" t="s">
        <v>46</v>
      </c>
    </row>
    <row r="17" spans="1:9" ht="12.75" customHeight="1">
      <c r="A17" s="33">
        <v>13</v>
      </c>
      <c r="B17" s="45" t="s">
        <v>9</v>
      </c>
      <c r="C17" s="46">
        <v>5</v>
      </c>
      <c r="D17" s="41">
        <v>10000</v>
      </c>
      <c r="E17" s="34">
        <v>3500</v>
      </c>
      <c r="F17" s="57">
        <v>13500</v>
      </c>
      <c r="G17" s="18">
        <v>43516</v>
      </c>
      <c r="H17" s="17">
        <v>13499</v>
      </c>
      <c r="I17" s="16" t="s">
        <v>39</v>
      </c>
    </row>
    <row r="18" spans="1:9" ht="15">
      <c r="A18" s="33">
        <v>14</v>
      </c>
      <c r="B18" s="44" t="s">
        <v>1</v>
      </c>
      <c r="C18" s="43">
        <v>2</v>
      </c>
      <c r="D18" s="41">
        <v>4000</v>
      </c>
      <c r="E18" s="59">
        <v>1400</v>
      </c>
      <c r="F18" s="60">
        <v>5400</v>
      </c>
      <c r="G18" s="22">
        <v>43544</v>
      </c>
      <c r="H18" s="31">
        <v>5400</v>
      </c>
      <c r="I18" s="16" t="s">
        <v>39</v>
      </c>
    </row>
    <row r="19" spans="1:9" ht="15">
      <c r="A19" s="33">
        <v>15</v>
      </c>
      <c r="B19" s="44" t="s">
        <v>10</v>
      </c>
      <c r="C19" s="43">
        <v>2</v>
      </c>
      <c r="D19" s="41">
        <v>4000</v>
      </c>
      <c r="E19" s="34">
        <v>1400</v>
      </c>
      <c r="F19" s="37">
        <v>5400</v>
      </c>
      <c r="G19" s="18">
        <v>43584</v>
      </c>
      <c r="H19" s="17">
        <v>5400</v>
      </c>
      <c r="I19" s="16" t="s">
        <v>46</v>
      </c>
    </row>
    <row r="20" spans="1:9" s="13" customFormat="1" ht="15">
      <c r="A20" s="33">
        <v>16</v>
      </c>
      <c r="B20" s="44" t="s">
        <v>32</v>
      </c>
      <c r="C20" s="43">
        <v>5</v>
      </c>
      <c r="D20" s="41">
        <v>10000</v>
      </c>
      <c r="E20" s="59">
        <v>3500</v>
      </c>
      <c r="F20" s="37">
        <v>13500</v>
      </c>
      <c r="G20" s="28">
        <v>43536</v>
      </c>
      <c r="H20" s="17">
        <v>13500</v>
      </c>
      <c r="I20" s="29" t="s">
        <v>46</v>
      </c>
    </row>
    <row r="21" spans="1:9" ht="15">
      <c r="A21" s="33">
        <v>17</v>
      </c>
      <c r="B21" s="44" t="s">
        <v>3</v>
      </c>
      <c r="C21" s="43">
        <v>2</v>
      </c>
      <c r="D21" s="41">
        <v>4000</v>
      </c>
      <c r="E21" s="59">
        <v>1400</v>
      </c>
      <c r="F21" s="37">
        <v>5400</v>
      </c>
      <c r="G21" s="18">
        <v>43545</v>
      </c>
      <c r="H21" s="31">
        <v>5400</v>
      </c>
      <c r="I21" s="16" t="s">
        <v>39</v>
      </c>
    </row>
    <row r="22" spans="1:9" ht="15">
      <c r="A22" s="33">
        <v>18</v>
      </c>
      <c r="B22" s="51" t="s">
        <v>33</v>
      </c>
      <c r="C22" s="56">
        <v>2</v>
      </c>
      <c r="D22" s="52">
        <v>4000</v>
      </c>
      <c r="E22" s="53">
        <v>1400</v>
      </c>
      <c r="F22" s="57">
        <v>5400</v>
      </c>
      <c r="G22" s="18">
        <v>43592</v>
      </c>
      <c r="H22" s="17">
        <v>5400</v>
      </c>
      <c r="I22" s="16" t="s">
        <v>46</v>
      </c>
    </row>
    <row r="23" spans="1:9" ht="15">
      <c r="A23" s="33">
        <v>19</v>
      </c>
      <c r="B23" s="44" t="s">
        <v>25</v>
      </c>
      <c r="C23" s="43">
        <v>3</v>
      </c>
      <c r="D23" s="41">
        <v>6000</v>
      </c>
      <c r="E23" s="34">
        <v>2100</v>
      </c>
      <c r="F23" s="37">
        <v>8100</v>
      </c>
      <c r="G23" s="18">
        <v>43558</v>
      </c>
      <c r="H23" s="17">
        <v>8100</v>
      </c>
      <c r="I23" s="21" t="s">
        <v>46</v>
      </c>
    </row>
    <row r="24" spans="1:9" ht="15">
      <c r="A24" s="33">
        <v>20</v>
      </c>
      <c r="B24" s="44" t="s">
        <v>41</v>
      </c>
      <c r="C24" s="43">
        <v>1</v>
      </c>
      <c r="D24" s="41">
        <v>2000</v>
      </c>
      <c r="E24" s="34">
        <v>700</v>
      </c>
      <c r="F24" s="49">
        <v>2700</v>
      </c>
      <c r="G24" s="18">
        <v>43515</v>
      </c>
      <c r="H24" s="17">
        <v>2687</v>
      </c>
      <c r="I24" s="21" t="s">
        <v>39</v>
      </c>
    </row>
    <row r="25" spans="1:9" ht="15">
      <c r="A25" s="33">
        <v>21</v>
      </c>
      <c r="B25" s="44" t="s">
        <v>12</v>
      </c>
      <c r="C25" s="43">
        <v>5</v>
      </c>
      <c r="D25" s="41">
        <v>10000</v>
      </c>
      <c r="E25" s="34">
        <v>3500</v>
      </c>
      <c r="F25" s="37">
        <v>13500</v>
      </c>
      <c r="G25" s="18">
        <v>43535</v>
      </c>
      <c r="H25" s="17">
        <v>13500</v>
      </c>
      <c r="I25" s="16" t="s">
        <v>46</v>
      </c>
    </row>
    <row r="26" spans="1:9" ht="15">
      <c r="A26" s="33">
        <v>22</v>
      </c>
      <c r="B26" s="44" t="s">
        <v>28</v>
      </c>
      <c r="C26" s="43">
        <v>5</v>
      </c>
      <c r="D26" s="41">
        <v>10000</v>
      </c>
      <c r="E26" s="34">
        <v>3500</v>
      </c>
      <c r="F26" s="37">
        <v>13500</v>
      </c>
      <c r="G26" s="18">
        <v>43550</v>
      </c>
      <c r="H26" s="17">
        <v>13500</v>
      </c>
      <c r="I26" s="16" t="s">
        <v>39</v>
      </c>
    </row>
    <row r="27" spans="1:9" s="13" customFormat="1" ht="15">
      <c r="A27" s="33">
        <v>23</v>
      </c>
      <c r="B27" s="44" t="s">
        <v>26</v>
      </c>
      <c r="C27" s="43">
        <v>3</v>
      </c>
      <c r="D27" s="41">
        <v>6000</v>
      </c>
      <c r="E27" s="34">
        <v>2100</v>
      </c>
      <c r="F27" s="37">
        <v>8100</v>
      </c>
      <c r="G27" s="30">
        <v>43564</v>
      </c>
      <c r="H27" s="31">
        <v>8100</v>
      </c>
      <c r="I27" s="29" t="s">
        <v>39</v>
      </c>
    </row>
    <row r="28" spans="1:9" s="19" customFormat="1" ht="15">
      <c r="A28" s="33">
        <v>24</v>
      </c>
      <c r="B28" s="44" t="s">
        <v>29</v>
      </c>
      <c r="C28" s="43">
        <v>5</v>
      </c>
      <c r="D28" s="41">
        <v>10000</v>
      </c>
      <c r="E28" s="34">
        <v>3500</v>
      </c>
      <c r="F28" s="37">
        <v>13500</v>
      </c>
      <c r="G28" s="32">
        <v>43538</v>
      </c>
      <c r="H28" s="17">
        <v>13496</v>
      </c>
      <c r="I28" s="21" t="s">
        <v>46</v>
      </c>
    </row>
    <row r="29" spans="1:9" s="19" customFormat="1" ht="15">
      <c r="A29" s="33">
        <v>25</v>
      </c>
      <c r="B29" s="44" t="s">
        <v>7</v>
      </c>
      <c r="C29" s="43">
        <v>3</v>
      </c>
      <c r="D29" s="38">
        <v>6000</v>
      </c>
      <c r="E29" s="50">
        <v>2100</v>
      </c>
      <c r="F29" s="49">
        <v>8100</v>
      </c>
      <c r="G29" s="32">
        <v>43553</v>
      </c>
      <c r="H29" s="17">
        <v>8100</v>
      </c>
      <c r="I29" s="21" t="s">
        <v>39</v>
      </c>
    </row>
    <row r="30" spans="1:9" s="19" customFormat="1" ht="15">
      <c r="A30" s="33">
        <v>26</v>
      </c>
      <c r="B30" s="51" t="s">
        <v>42</v>
      </c>
      <c r="C30" s="56">
        <v>0</v>
      </c>
      <c r="D30" s="54">
        <v>0</v>
      </c>
      <c r="E30" s="55">
        <v>0</v>
      </c>
      <c r="F30" s="58">
        <v>0</v>
      </c>
      <c r="G30" s="69" t="s">
        <v>47</v>
      </c>
      <c r="H30" s="17"/>
      <c r="I30" s="20"/>
    </row>
    <row r="31" spans="1:9" ht="15.75">
      <c r="A31" s="39" t="s">
        <v>22</v>
      </c>
      <c r="B31" s="40"/>
      <c r="C31" s="35">
        <f>SUM(C5:C30)</f>
        <v>76</v>
      </c>
      <c r="D31" s="36">
        <f>SUM(D5:D30)</f>
        <v>152000</v>
      </c>
      <c r="E31" s="36">
        <f>SUM(E5:E30)</f>
        <v>53200</v>
      </c>
      <c r="F31" s="36">
        <f>SUM(F5:F30)</f>
        <v>205200</v>
      </c>
      <c r="G31" s="16"/>
      <c r="H31" s="24">
        <f>SUM(H5:H30)</f>
        <v>204190</v>
      </c>
      <c r="I31" s="16"/>
    </row>
    <row r="32" spans="2:5" ht="15">
      <c r="B32" s="48" t="s">
        <v>48</v>
      </c>
      <c r="C32" s="47"/>
      <c r="D32" s="1"/>
      <c r="E32" s="1"/>
    </row>
    <row r="33" spans="1:5" ht="15">
      <c r="A33" s="1"/>
      <c r="B33" s="1"/>
      <c r="C33" s="1"/>
      <c r="D33" s="1"/>
      <c r="E33" s="1"/>
    </row>
    <row r="34" spans="1:7" ht="18">
      <c r="A34" s="1"/>
      <c r="B34" s="62" t="s">
        <v>13</v>
      </c>
      <c r="C34" s="62"/>
      <c r="D34" s="78">
        <v>75000</v>
      </c>
      <c r="E34" s="79"/>
      <c r="F34" s="63" t="s">
        <v>15</v>
      </c>
      <c r="G34" s="61" t="s">
        <v>43</v>
      </c>
    </row>
    <row r="35" spans="1:7" ht="18.75" thickBot="1">
      <c r="A35" s="1"/>
      <c r="B35" s="64" t="s">
        <v>49</v>
      </c>
      <c r="C35" s="62"/>
      <c r="D35" s="62"/>
      <c r="E35" s="62"/>
      <c r="F35" s="63"/>
      <c r="G35" s="61"/>
    </row>
    <row r="36" spans="1:9" ht="18">
      <c r="A36" s="1"/>
      <c r="B36" s="2" t="s">
        <v>14</v>
      </c>
      <c r="C36" s="2"/>
      <c r="D36" s="70">
        <v>2000</v>
      </c>
      <c r="E36" s="71"/>
      <c r="F36" s="5" t="s">
        <v>15</v>
      </c>
      <c r="G36" s="65"/>
      <c r="H36" s="66" t="s">
        <v>44</v>
      </c>
      <c r="I36" s="25">
        <v>192664</v>
      </c>
    </row>
    <row r="37" spans="7:9" ht="13.5" thickBot="1">
      <c r="G37" s="67"/>
      <c r="H37" s="68" t="s">
        <v>37</v>
      </c>
      <c r="I37" s="26">
        <f>H31-I36</f>
        <v>11526</v>
      </c>
    </row>
    <row r="38" spans="2:6" ht="15.75">
      <c r="B38" s="3" t="s">
        <v>19</v>
      </c>
      <c r="C38" s="12">
        <v>0.26</v>
      </c>
      <c r="D38" s="72">
        <v>700</v>
      </c>
      <c r="E38" s="72"/>
      <c r="F38" s="3" t="s">
        <v>15</v>
      </c>
    </row>
    <row r="40" spans="2:6" ht="18">
      <c r="B40" s="6" t="s">
        <v>23</v>
      </c>
      <c r="C40" s="7"/>
      <c r="D40" s="73">
        <f>D36+D38</f>
        <v>2700</v>
      </c>
      <c r="E40" s="74"/>
      <c r="F40" s="8" t="s">
        <v>15</v>
      </c>
    </row>
  </sheetData>
  <sheetProtection/>
  <mergeCells count="5">
    <mergeCell ref="D36:E36"/>
    <mergeCell ref="D38:E38"/>
    <mergeCell ref="D40:E40"/>
    <mergeCell ref="A1:F1"/>
    <mergeCell ref="D34:E34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Paly</cp:lastModifiedBy>
  <cp:lastPrinted>2017-05-31T05:59:31Z</cp:lastPrinted>
  <dcterms:created xsi:type="dcterms:W3CDTF">2011-02-01T09:02:11Z</dcterms:created>
  <dcterms:modified xsi:type="dcterms:W3CDTF">2019-06-14T10:01:05Z</dcterms:modified>
  <cp:category/>
  <cp:version/>
  <cp:contentType/>
  <cp:contentStatus/>
</cp:coreProperties>
</file>